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_2021_文書\html\tokei\"/>
    </mc:Choice>
  </mc:AlternateContent>
  <xr:revisionPtr revIDLastSave="0" documentId="13_ncr:1_{B56BC5B7-05EF-4A7F-BB30-E87FD38C000E}" xr6:coauthVersionLast="36" xr6:coauthVersionMax="36" xr10:uidLastSave="{00000000-0000-0000-0000-000000000000}"/>
  <bookViews>
    <workbookView xWindow="0" yWindow="0" windowWidth="19200" windowHeight="7340" xr2:uid="{E35F165B-9BA4-49E2-A88A-6D458BEE17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  <c r="H11" i="1"/>
  <c r="H12" i="1"/>
  <c r="H13" i="1"/>
  <c r="H14" i="1"/>
  <c r="H10" i="1"/>
  <c r="H20" i="1" l="1"/>
  <c r="P10" i="1"/>
  <c r="N10" i="1"/>
  <c r="L10" i="1"/>
  <c r="O10" i="1"/>
  <c r="Q10" i="1"/>
  <c r="M10" i="1"/>
  <c r="H24" i="1"/>
  <c r="N14" i="1"/>
  <c r="P14" i="1"/>
  <c r="Q14" i="1"/>
  <c r="M14" i="1"/>
  <c r="O14" i="1"/>
  <c r="L14" i="1"/>
  <c r="C25" i="1"/>
  <c r="H21" i="1"/>
  <c r="L11" i="1"/>
  <c r="M11" i="1"/>
  <c r="P11" i="1"/>
  <c r="N11" i="1"/>
  <c r="Q11" i="1"/>
  <c r="O11" i="1"/>
  <c r="G25" i="1"/>
  <c r="H23" i="1"/>
  <c r="L13" i="1"/>
  <c r="N13" i="1"/>
  <c r="P13" i="1"/>
  <c r="Q13" i="1"/>
  <c r="M13" i="1"/>
  <c r="O13" i="1"/>
  <c r="F25" i="1"/>
  <c r="H22" i="1"/>
  <c r="M12" i="1"/>
  <c r="L12" i="1"/>
  <c r="Q12" i="1"/>
  <c r="O12" i="1"/>
  <c r="N12" i="1"/>
  <c r="P12" i="1"/>
  <c r="E25" i="1"/>
  <c r="D25" i="1"/>
  <c r="H15" i="1"/>
  <c r="H25" i="1" l="1"/>
  <c r="F22" i="1" s="1"/>
  <c r="Q15" i="1"/>
  <c r="O15" i="1"/>
  <c r="N15" i="1"/>
  <c r="L15" i="1"/>
  <c r="M15" i="1"/>
  <c r="P15" i="1"/>
  <c r="G23" i="1"/>
  <c r="F24" i="1"/>
  <c r="C22" i="1"/>
  <c r="C24" i="1"/>
  <c r="C23" i="1"/>
  <c r="G21" i="1"/>
  <c r="F21" i="1"/>
  <c r="C21" i="1"/>
  <c r="D24" i="1"/>
  <c r="G22" i="1"/>
  <c r="G20" i="1"/>
  <c r="E23" i="1"/>
  <c r="D22" i="1"/>
  <c r="E22" i="1"/>
  <c r="E20" i="1"/>
  <c r="E21" i="1"/>
  <c r="E24" i="1"/>
  <c r="D21" i="1"/>
  <c r="G24" i="1"/>
  <c r="F20" i="1"/>
  <c r="D20" i="1"/>
  <c r="F23" i="1"/>
  <c r="C20" i="1"/>
  <c r="K2" i="1" s="1"/>
  <c r="D23" i="1"/>
</calcChain>
</file>

<file path=xl/sharedStrings.xml><?xml version="1.0" encoding="utf-8"?>
<sst xmlns="http://schemas.openxmlformats.org/spreadsheetml/2006/main" count="54" uniqueCount="25">
  <si>
    <t>あ群</t>
    <rPh sb="1" eb="2">
      <t>グン</t>
    </rPh>
    <phoneticPr fontId="1"/>
  </si>
  <si>
    <t>い群</t>
    <rPh sb="1" eb="2">
      <t>グン</t>
    </rPh>
    <phoneticPr fontId="1"/>
  </si>
  <si>
    <t>う群</t>
    <rPh sb="1" eb="2">
      <t>グン</t>
    </rPh>
    <phoneticPr fontId="1"/>
  </si>
  <si>
    <t>え群</t>
    <rPh sb="1" eb="2">
      <t>グン</t>
    </rPh>
    <phoneticPr fontId="1"/>
  </si>
  <si>
    <t>お群</t>
    <rPh sb="1" eb="2">
      <t>グン</t>
    </rPh>
    <phoneticPr fontId="1"/>
  </si>
  <si>
    <t>計</t>
    <rPh sb="0" eb="1">
      <t>ケイ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</si>
  <si>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</si>
  <si>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</si>
  <si>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</si>
  <si>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</si>
  <si>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</si>
  <si>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実測値</t>
    <rPh sb="0" eb="3">
      <t>ジッソクチ</t>
    </rPh>
    <phoneticPr fontId="1"/>
  </si>
  <si>
    <t>属性1</t>
    <rPh sb="0" eb="2">
      <t>ゾクセイ</t>
    </rPh>
    <phoneticPr fontId="1"/>
  </si>
  <si>
    <t>属性2</t>
    <rPh sb="0" eb="2">
      <t>ゾクセイ</t>
    </rPh>
    <phoneticPr fontId="1"/>
  </si>
  <si>
    <t>カイ2乗検定によるｐ値</t>
    <rPh sb="3" eb="4">
      <t>ジョウ</t>
    </rPh>
    <rPh sb="4" eb="6">
      <t>ケンテイ</t>
    </rPh>
    <rPh sb="10" eb="11">
      <t>チ</t>
    </rPh>
    <phoneticPr fontId="1"/>
  </si>
  <si>
    <t>p値＝</t>
    <rPh sb="1" eb="2">
      <t>チ</t>
    </rPh>
    <phoneticPr fontId="1"/>
  </si>
  <si>
    <t>ｐの値が 0.05 より小さければ、「有意差あり」</t>
    <rPh sb="2" eb="3">
      <t>アタイ</t>
    </rPh>
    <rPh sb="12" eb="13">
      <t>チイ</t>
    </rPh>
    <rPh sb="19" eb="22">
      <t>ユウイサ</t>
    </rPh>
    <phoneticPr fontId="3"/>
  </si>
  <si>
    <t>pが0.000 の場合は、 p&lt;0.001 と書きます。</t>
    <rPh sb="9" eb="11">
      <t>バアイ</t>
    </rPh>
    <rPh sb="23" eb="24">
      <t>カ</t>
    </rPh>
    <phoneticPr fontId="3"/>
  </si>
  <si>
    <t>クロス集計結果の入力（この下の太枠内に数字を入力）</t>
    <rPh sb="3" eb="5">
      <t>シュウケイ</t>
    </rPh>
    <rPh sb="5" eb="7">
      <t>ケッカ</t>
    </rPh>
    <rPh sb="8" eb="10">
      <t>ニュウリョク</t>
    </rPh>
    <rPh sb="13" eb="14">
      <t>シタ</t>
    </rPh>
    <rPh sb="15" eb="17">
      <t>フトワク</t>
    </rPh>
    <rPh sb="17" eb="18">
      <t>ナイ</t>
    </rPh>
    <rPh sb="19" eb="21">
      <t>スウジ</t>
    </rPh>
    <rPh sb="22" eb="24">
      <t>ニュウリョク</t>
    </rPh>
    <phoneticPr fontId="2"/>
  </si>
  <si>
    <t>期待値の自動計算</t>
    <rPh sb="0" eb="3">
      <t>キタイチ</t>
    </rPh>
    <rPh sb="4" eb="6">
      <t>ジドウ</t>
    </rPh>
    <rPh sb="6" eb="8">
      <t>ケイサン</t>
    </rPh>
    <phoneticPr fontId="1"/>
  </si>
  <si>
    <t>割合（％）</t>
    <rPh sb="0" eb="2">
      <t>ワリアイ</t>
    </rPh>
    <phoneticPr fontId="1"/>
  </si>
  <si>
    <t>カイ2乗検定　ｍ×ｎ表　</t>
    <rPh sb="10" eb="11">
      <t>ヒョウ</t>
    </rPh>
    <phoneticPr fontId="1"/>
  </si>
  <si>
    <t>データの無い行や列は行まるごと、列まるごと削除する</t>
  </si>
  <si>
    <t>属性1と属性2には関連があるかを検定</t>
    <rPh sb="0" eb="2">
      <t>ゾクセイ</t>
    </rPh>
    <rPh sb="4" eb="6">
      <t>ゾクセイ</t>
    </rPh>
    <rPh sb="9" eb="11">
      <t>カンレン</t>
    </rPh>
    <rPh sb="16" eb="18">
      <t>ケンテイ</t>
    </rPh>
    <phoneticPr fontId="1"/>
  </si>
  <si>
    <t>「この群の方が高い」などを言いたい場合に、2×2表で検定するのが良い</t>
    <rPh sb="3" eb="4">
      <t>グン</t>
    </rPh>
    <rPh sb="5" eb="6">
      <t>ホウ</t>
    </rPh>
    <rPh sb="7" eb="8">
      <t>タカ</t>
    </rPh>
    <rPh sb="13" eb="14">
      <t>イ</t>
    </rPh>
    <rPh sb="17" eb="19">
      <t>バアイ</t>
    </rPh>
    <rPh sb="24" eb="25">
      <t>ヒョウ</t>
    </rPh>
    <rPh sb="26" eb="28">
      <t>ケンテイ</t>
    </rPh>
    <rPh sb="32" eb="33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</si>
</sst>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6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24AD-F947-4528-9AEE-1DC002A2CD3B}">
  <dimension ref="A1:Q25"/>
  <sheetViews>
    <sheetView tabSelected="1" workbookViewId="0">
      <selection activeCell="A6" sqref="A6"/>
    </sheetView>
  </sheetViews>
  <sheetFormatPr defaultRowHeight="18" x14ac:dyDescent="0.55000000000000004"/>
  <cols>
    <col min="1" max="16384" width="8.6640625" style="10"/>
  </cols>
  <sheetData>
    <row r="1" spans="1:17" x14ac:dyDescent="0.55000000000000004">
      <c r="A1" s="10" t="s">
        <v>21</v>
      </c>
      <c r="J1" s="10" t="s">
        <v>14</v>
      </c>
    </row>
    <row r="2" spans="1:17" x14ac:dyDescent="0.55000000000000004">
      <c r="A2" s="10" t="s">
        <v>18</v>
      </c>
      <c r="J2" s="17" t="s">
        <v>15</v>
      </c>
      <c r="K2" s="18">
        <f>_xlfn.CHISQ.TEST(C10:G14,C20:G24)</f>
        <v>7.8346348633514759E-4</v>
      </c>
    </row>
    <row r="3" spans="1:17" x14ac:dyDescent="0.55000000000000004">
      <c r="A3" s="10" t="s">
        <v>22</v>
      </c>
      <c r="J3" s="10" t="s">
        <v>16</v>
      </c>
    </row>
    <row r="4" spans="1:17" x14ac:dyDescent="0.55000000000000004">
      <c r="A4" s="10" t="s">
        <v>23</v>
      </c>
      <c r="J4" s="10" t="s">
        <v>17</v>
      </c>
    </row>
    <row r="5" spans="1:17" x14ac:dyDescent="0.55000000000000004">
      <c r="A5" s="10" t="s">
        <v>24</v>
      </c>
    </row>
    <row r="7" spans="1:17" x14ac:dyDescent="0.55000000000000004">
      <c r="B7" s="10" t="s">
        <v>11</v>
      </c>
      <c r="K7" s="10" t="s">
        <v>20</v>
      </c>
    </row>
    <row r="8" spans="1:17" x14ac:dyDescent="0.55000000000000004">
      <c r="C8" s="11" t="s">
        <v>13</v>
      </c>
      <c r="D8" s="12"/>
      <c r="E8" s="12"/>
      <c r="F8" s="12"/>
      <c r="G8" s="12"/>
      <c r="H8" s="13"/>
      <c r="L8" s="11" t="s">
        <v>13</v>
      </c>
      <c r="M8" s="12"/>
      <c r="N8" s="12"/>
      <c r="O8" s="12"/>
      <c r="P8" s="12"/>
      <c r="Q8" s="13"/>
    </row>
    <row r="9" spans="1:17" ht="18.5" thickBot="1" x14ac:dyDescent="0.6">
      <c r="B9" s="14"/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6" t="s">
        <v>5</v>
      </c>
      <c r="K9" s="14"/>
      <c r="L9" s="15" t="s">
        <v>6</v>
      </c>
      <c r="M9" s="15" t="s">
        <v>7</v>
      </c>
      <c r="N9" s="15" t="s">
        <v>8</v>
      </c>
      <c r="O9" s="15" t="s">
        <v>9</v>
      </c>
      <c r="P9" s="15" t="s">
        <v>10</v>
      </c>
      <c r="Q9" s="16" t="s">
        <v>5</v>
      </c>
    </row>
    <row r="10" spans="1:17" ht="18.5" thickTop="1" x14ac:dyDescent="0.55000000000000004">
      <c r="A10" s="15" t="s">
        <v>12</v>
      </c>
      <c r="B10" s="11" t="s">
        <v>0</v>
      </c>
      <c r="C10" s="2">
        <v>4</v>
      </c>
      <c r="D10" s="3">
        <v>6</v>
      </c>
      <c r="E10" s="3">
        <v>4</v>
      </c>
      <c r="F10" s="3">
        <v>5</v>
      </c>
      <c r="G10" s="4">
        <v>4</v>
      </c>
      <c r="H10" s="13">
        <f>SUM(C10:G10)</f>
        <v>23</v>
      </c>
      <c r="J10" s="15" t="s">
        <v>12</v>
      </c>
      <c r="K10" s="11" t="s">
        <v>0</v>
      </c>
      <c r="L10" s="21">
        <f>C10/$H10*100</f>
        <v>17.391304347826086</v>
      </c>
      <c r="M10" s="21">
        <f t="shared" ref="M10:Q10" si="0">D10/$H10*100</f>
        <v>26.086956521739129</v>
      </c>
      <c r="N10" s="21">
        <f t="shared" si="0"/>
        <v>17.391304347826086</v>
      </c>
      <c r="O10" s="21">
        <f t="shared" si="0"/>
        <v>21.739130434782609</v>
      </c>
      <c r="P10" s="21">
        <f t="shared" si="0"/>
        <v>17.391304347826086</v>
      </c>
      <c r="Q10" s="21">
        <f t="shared" si="0"/>
        <v>100</v>
      </c>
    </row>
    <row r="11" spans="1:17" x14ac:dyDescent="0.55000000000000004">
      <c r="A11" s="19"/>
      <c r="B11" s="11" t="s">
        <v>1</v>
      </c>
      <c r="C11" s="5">
        <v>6</v>
      </c>
      <c r="D11" s="1">
        <v>4</v>
      </c>
      <c r="E11" s="1">
        <v>3</v>
      </c>
      <c r="F11" s="1">
        <v>8</v>
      </c>
      <c r="G11" s="6">
        <v>6</v>
      </c>
      <c r="H11" s="13">
        <f t="shared" ref="H11:H15" si="1">SUM(C11:G11)</f>
        <v>27</v>
      </c>
      <c r="J11" s="19"/>
      <c r="K11" s="11" t="s">
        <v>1</v>
      </c>
      <c r="L11" s="21">
        <f t="shared" ref="L11:L15" si="2">C11/$H11*100</f>
        <v>22.222222222222221</v>
      </c>
      <c r="M11" s="21">
        <f t="shared" ref="M11:M15" si="3">D11/$H11*100</f>
        <v>14.814814814814813</v>
      </c>
      <c r="N11" s="21">
        <f t="shared" ref="N11:N15" si="4">E11/$H11*100</f>
        <v>11.111111111111111</v>
      </c>
      <c r="O11" s="21">
        <f t="shared" ref="O11:O15" si="5">F11/$H11*100</f>
        <v>29.629629629629626</v>
      </c>
      <c r="P11" s="21">
        <f t="shared" ref="P11:P15" si="6">G11/$H11*100</f>
        <v>22.222222222222221</v>
      </c>
      <c r="Q11" s="21">
        <f t="shared" ref="Q11:Q15" si="7">H11/$H11*100</f>
        <v>100</v>
      </c>
    </row>
    <row r="12" spans="1:17" x14ac:dyDescent="0.55000000000000004">
      <c r="A12" s="19"/>
      <c r="B12" s="11" t="s">
        <v>2</v>
      </c>
      <c r="C12" s="5">
        <v>2</v>
      </c>
      <c r="D12" s="1">
        <v>5</v>
      </c>
      <c r="E12" s="1">
        <v>4</v>
      </c>
      <c r="F12" s="1">
        <v>4</v>
      </c>
      <c r="G12" s="6">
        <v>16</v>
      </c>
      <c r="H12" s="13">
        <f t="shared" si="1"/>
        <v>31</v>
      </c>
      <c r="J12" s="19"/>
      <c r="K12" s="11" t="s">
        <v>2</v>
      </c>
      <c r="L12" s="21">
        <f t="shared" si="2"/>
        <v>6.4516129032258061</v>
      </c>
      <c r="M12" s="21">
        <f t="shared" si="3"/>
        <v>16.129032258064516</v>
      </c>
      <c r="N12" s="21">
        <f t="shared" si="4"/>
        <v>12.903225806451612</v>
      </c>
      <c r="O12" s="21">
        <f t="shared" si="5"/>
        <v>12.903225806451612</v>
      </c>
      <c r="P12" s="21">
        <f t="shared" si="6"/>
        <v>51.612903225806448</v>
      </c>
      <c r="Q12" s="21">
        <f t="shared" si="7"/>
        <v>100</v>
      </c>
    </row>
    <row r="13" spans="1:17" x14ac:dyDescent="0.55000000000000004">
      <c r="A13" s="19"/>
      <c r="B13" s="11" t="s">
        <v>3</v>
      </c>
      <c r="C13" s="5">
        <v>6</v>
      </c>
      <c r="D13" s="1">
        <v>2</v>
      </c>
      <c r="E13" s="1">
        <v>10</v>
      </c>
      <c r="F13" s="1">
        <v>20</v>
      </c>
      <c r="G13" s="6">
        <v>40</v>
      </c>
      <c r="H13" s="13">
        <f t="shared" si="1"/>
        <v>78</v>
      </c>
      <c r="J13" s="19"/>
      <c r="K13" s="11" t="s">
        <v>3</v>
      </c>
      <c r="L13" s="21">
        <f t="shared" si="2"/>
        <v>7.6923076923076925</v>
      </c>
      <c r="M13" s="21">
        <f t="shared" si="3"/>
        <v>2.5641025641025639</v>
      </c>
      <c r="N13" s="21">
        <f t="shared" si="4"/>
        <v>12.820512820512819</v>
      </c>
      <c r="O13" s="21">
        <f t="shared" si="5"/>
        <v>25.641025641025639</v>
      </c>
      <c r="P13" s="21">
        <f t="shared" si="6"/>
        <v>51.282051282051277</v>
      </c>
      <c r="Q13" s="21">
        <f t="shared" si="7"/>
        <v>100</v>
      </c>
    </row>
    <row r="14" spans="1:17" ht="18.5" thickBot="1" x14ac:dyDescent="0.6">
      <c r="A14" s="19"/>
      <c r="B14" s="11" t="s">
        <v>4</v>
      </c>
      <c r="C14" s="7">
        <v>5</v>
      </c>
      <c r="D14" s="8">
        <v>5</v>
      </c>
      <c r="E14" s="8">
        <v>13</v>
      </c>
      <c r="F14" s="8">
        <v>35</v>
      </c>
      <c r="G14" s="9">
        <v>50</v>
      </c>
      <c r="H14" s="13">
        <f t="shared" si="1"/>
        <v>108</v>
      </c>
      <c r="J14" s="19"/>
      <c r="K14" s="11" t="s">
        <v>4</v>
      </c>
      <c r="L14" s="21">
        <f t="shared" si="2"/>
        <v>4.6296296296296298</v>
      </c>
      <c r="M14" s="21">
        <f t="shared" si="3"/>
        <v>4.6296296296296298</v>
      </c>
      <c r="N14" s="21">
        <f t="shared" si="4"/>
        <v>12.037037037037036</v>
      </c>
      <c r="O14" s="21">
        <f t="shared" si="5"/>
        <v>32.407407407407405</v>
      </c>
      <c r="P14" s="21">
        <f t="shared" si="6"/>
        <v>46.296296296296298</v>
      </c>
      <c r="Q14" s="21">
        <f t="shared" si="7"/>
        <v>100</v>
      </c>
    </row>
    <row r="15" spans="1:17" ht="18.5" thickTop="1" x14ac:dyDescent="0.55000000000000004">
      <c r="A15" s="20"/>
      <c r="B15" s="16" t="s">
        <v>5</v>
      </c>
      <c r="C15" s="20">
        <f>SUM(C10:C14)</f>
        <v>23</v>
      </c>
      <c r="D15" s="20">
        <f t="shared" ref="D15:G15" si="8">SUM(D10:D14)</f>
        <v>22</v>
      </c>
      <c r="E15" s="20">
        <f t="shared" si="8"/>
        <v>34</v>
      </c>
      <c r="F15" s="20">
        <f t="shared" si="8"/>
        <v>72</v>
      </c>
      <c r="G15" s="20">
        <f t="shared" si="8"/>
        <v>116</v>
      </c>
      <c r="H15" s="16">
        <f t="shared" si="1"/>
        <v>267</v>
      </c>
      <c r="J15" s="20"/>
      <c r="K15" s="16" t="s">
        <v>5</v>
      </c>
      <c r="L15" s="21">
        <f t="shared" si="2"/>
        <v>8.6142322097378283</v>
      </c>
      <c r="M15" s="21">
        <f t="shared" si="3"/>
        <v>8.239700374531834</v>
      </c>
      <c r="N15" s="21">
        <f t="shared" si="4"/>
        <v>12.734082397003746</v>
      </c>
      <c r="O15" s="21">
        <f t="shared" si="5"/>
        <v>26.966292134831459</v>
      </c>
      <c r="P15" s="21">
        <f t="shared" si="6"/>
        <v>43.445692883895134</v>
      </c>
      <c r="Q15" s="21">
        <f t="shared" si="7"/>
        <v>100</v>
      </c>
    </row>
    <row r="17" spans="1:8" x14ac:dyDescent="0.55000000000000004">
      <c r="B17" s="10" t="s">
        <v>19</v>
      </c>
    </row>
    <row r="18" spans="1:8" x14ac:dyDescent="0.55000000000000004">
      <c r="C18" s="11" t="s">
        <v>13</v>
      </c>
      <c r="D18" s="12"/>
      <c r="E18" s="12"/>
      <c r="F18" s="12"/>
      <c r="G18" s="12"/>
      <c r="H18" s="13"/>
    </row>
    <row r="19" spans="1:8" x14ac:dyDescent="0.55000000000000004">
      <c r="B19" s="14"/>
      <c r="C19" s="16" t="s">
        <v>6</v>
      </c>
      <c r="D19" s="16" t="s">
        <v>7</v>
      </c>
      <c r="E19" s="16" t="s">
        <v>8</v>
      </c>
      <c r="F19" s="16" t="s">
        <v>9</v>
      </c>
      <c r="G19" s="16" t="s">
        <v>10</v>
      </c>
      <c r="H19" s="16" t="s">
        <v>5</v>
      </c>
    </row>
    <row r="20" spans="1:8" x14ac:dyDescent="0.55000000000000004">
      <c r="A20" s="15" t="s">
        <v>12</v>
      </c>
      <c r="B20" s="16" t="s">
        <v>0</v>
      </c>
      <c r="C20" s="21">
        <f t="shared" ref="C20:G24" si="9">$H20*C$25/$H$25</f>
        <v>1.9812734082397003</v>
      </c>
      <c r="D20" s="21">
        <f t="shared" si="9"/>
        <v>1.8951310861423221</v>
      </c>
      <c r="E20" s="21">
        <f t="shared" si="9"/>
        <v>2.9288389513108615</v>
      </c>
      <c r="F20" s="21">
        <f t="shared" si="9"/>
        <v>6.202247191011236</v>
      </c>
      <c r="G20" s="21">
        <f t="shared" si="9"/>
        <v>9.9925093632958806</v>
      </c>
      <c r="H20" s="16">
        <f t="shared" ref="H20:H25" si="10">H10</f>
        <v>23</v>
      </c>
    </row>
    <row r="21" spans="1:8" x14ac:dyDescent="0.55000000000000004">
      <c r="A21" s="19"/>
      <c r="B21" s="16" t="s">
        <v>1</v>
      </c>
      <c r="C21" s="21">
        <f t="shared" si="9"/>
        <v>2.3258426966292136</v>
      </c>
      <c r="D21" s="21">
        <f t="shared" si="9"/>
        <v>2.2247191011235956</v>
      </c>
      <c r="E21" s="21">
        <f t="shared" si="9"/>
        <v>3.4382022471910112</v>
      </c>
      <c r="F21" s="21">
        <f t="shared" si="9"/>
        <v>7.2808988764044944</v>
      </c>
      <c r="G21" s="21">
        <f t="shared" si="9"/>
        <v>11.730337078651685</v>
      </c>
      <c r="H21" s="16">
        <f t="shared" si="10"/>
        <v>27</v>
      </c>
    </row>
    <row r="22" spans="1:8" x14ac:dyDescent="0.55000000000000004">
      <c r="A22" s="19"/>
      <c r="B22" s="16" t="s">
        <v>2</v>
      </c>
      <c r="C22" s="21">
        <f t="shared" si="9"/>
        <v>2.6704119850187267</v>
      </c>
      <c r="D22" s="21">
        <f t="shared" si="9"/>
        <v>2.5543071161048689</v>
      </c>
      <c r="E22" s="21">
        <f t="shared" si="9"/>
        <v>3.9475655430711609</v>
      </c>
      <c r="F22" s="21">
        <f t="shared" si="9"/>
        <v>8.3595505617977537</v>
      </c>
      <c r="G22" s="21">
        <f t="shared" si="9"/>
        <v>13.468164794007491</v>
      </c>
      <c r="H22" s="16">
        <f t="shared" si="10"/>
        <v>31</v>
      </c>
    </row>
    <row r="23" spans="1:8" x14ac:dyDescent="0.55000000000000004">
      <c r="A23" s="19"/>
      <c r="B23" s="16" t="s">
        <v>3</v>
      </c>
      <c r="C23" s="21">
        <f t="shared" si="9"/>
        <v>6.7191011235955056</v>
      </c>
      <c r="D23" s="21">
        <f t="shared" si="9"/>
        <v>6.4269662921348312</v>
      </c>
      <c r="E23" s="21">
        <f t="shared" si="9"/>
        <v>9.9325842696629216</v>
      </c>
      <c r="F23" s="21">
        <f t="shared" si="9"/>
        <v>21.033707865168541</v>
      </c>
      <c r="G23" s="21">
        <f t="shared" si="9"/>
        <v>33.887640449438202</v>
      </c>
      <c r="H23" s="16">
        <f t="shared" si="10"/>
        <v>78</v>
      </c>
    </row>
    <row r="24" spans="1:8" x14ac:dyDescent="0.55000000000000004">
      <c r="A24" s="19"/>
      <c r="B24" s="16" t="s">
        <v>4</v>
      </c>
      <c r="C24" s="21">
        <f t="shared" si="9"/>
        <v>9.3033707865168545</v>
      </c>
      <c r="D24" s="21">
        <f t="shared" si="9"/>
        <v>8.8988764044943824</v>
      </c>
      <c r="E24" s="21">
        <f t="shared" si="9"/>
        <v>13.752808988764045</v>
      </c>
      <c r="F24" s="21">
        <f t="shared" si="9"/>
        <v>29.123595505617978</v>
      </c>
      <c r="G24" s="21">
        <f t="shared" si="9"/>
        <v>46.921348314606739</v>
      </c>
      <c r="H24" s="16">
        <f t="shared" si="10"/>
        <v>108</v>
      </c>
    </row>
    <row r="25" spans="1:8" x14ac:dyDescent="0.55000000000000004">
      <c r="A25" s="20"/>
      <c r="B25" s="16" t="s">
        <v>5</v>
      </c>
      <c r="C25" s="16">
        <f>C15</f>
        <v>23</v>
      </c>
      <c r="D25" s="16">
        <f>D15</f>
        <v>22</v>
      </c>
      <c r="E25" s="16">
        <f>E15</f>
        <v>34</v>
      </c>
      <c r="F25" s="16">
        <f>F15</f>
        <v>72</v>
      </c>
      <c r="G25" s="16">
        <f>G15</f>
        <v>116</v>
      </c>
      <c r="H25" s="16">
        <f t="shared" si="10"/>
        <v>267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118</dc:creator>
  <cp:lastModifiedBy>118</cp:lastModifiedBy>
  <dcterms:created xsi:type="dcterms:W3CDTF">2021-08-04T05:49:59Z</dcterms:created>
  <dcterms:modified xsi:type="dcterms:W3CDTF">2021-08-04T06:41:01Z</dcterms:modified>
</cp:coreProperties>
</file>